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50" activeTab="0"/>
  </bookViews>
  <sheets>
    <sheet name="2012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<sst xmlns="http://schemas.openxmlformats.org/spreadsheetml/2006/main" count="117" uniqueCount="55">
  <si>
    <t>anno d'origine</t>
  </si>
  <si>
    <t>+</t>
  </si>
  <si>
    <t>-</t>
  </si>
  <si>
    <t>(importi in euro)</t>
  </si>
  <si>
    <t xml:space="preserve">CREDITO vs.Regione contributi indistinti </t>
  </si>
  <si>
    <t>anno d'origine del credito</t>
  </si>
  <si>
    <t xml:space="preserve">trasferimenti di cassa nel corso dell'esercizio risultanti alla Regione </t>
  </si>
  <si>
    <t xml:space="preserve"> debito compensato per ARAN </t>
  </si>
  <si>
    <t xml:space="preserve">saldo gestione emoderivati KEDRION </t>
  </si>
  <si>
    <t xml:space="preserve"> debito quota compartecipaz.oneri mutuo regionale perdite 2000</t>
  </si>
  <si>
    <t xml:space="preserve">+/- saldo mobilità tra ASR Piemonte </t>
  </si>
  <si>
    <t>+/- saldo mobilità con altre Regioni/stranieri carico SSR</t>
  </si>
  <si>
    <t xml:space="preserve"> debito compensato per ARPA</t>
  </si>
  <si>
    <t>2004 e precedenti</t>
  </si>
  <si>
    <t>saldo gestione emoderivati AVIS - OIRM S.ANNA</t>
  </si>
  <si>
    <t>+ S.ANNA - ALTRE ASR</t>
  </si>
  <si>
    <t>+ ASL TO 4 - ALTRE ASR</t>
  </si>
  <si>
    <t>per memoria</t>
  </si>
  <si>
    <t>anticipo ripiano disavanzo 2006 -assegnazione originaria iscritta in bilancio-</t>
  </si>
  <si>
    <t>credito residuo per anticipo ripiano disavanzo 2006</t>
  </si>
  <si>
    <t>anticipo ripiano disavanzo 2005 -assegnazione originaria iscritta in bilancio-</t>
  </si>
  <si>
    <t>credito residuo per anticipo ripiano disavanzo 2005</t>
  </si>
  <si>
    <t xml:space="preserve">credito residuo per anticipo ripiano disavanzo 2004 e precedenti </t>
  </si>
  <si>
    <t>debito quota fondo speciale per rischi responsabilità civile delle ASR -ART. 21 L.R. N. 9/2004  - anno 2010</t>
  </si>
  <si>
    <t>debito per distribuzione farmaci per conto compensato dalla Regione</t>
  </si>
  <si>
    <t>credito per distribuzione farmaci per conto compensato dalla Regione (riservato alla ASL AT capofila)</t>
  </si>
  <si>
    <t>quota eventualmente incassata a gennaio 2012</t>
  </si>
  <si>
    <t>anticipo ripiano disavanzo 2010 -assegnazione originaria iscritta in bilancio-</t>
  </si>
  <si>
    <t>credito residuo per anticipo ripiano disavanzo 2010</t>
  </si>
  <si>
    <t>Assegnazioni regionali (contributi indistinti) 2012</t>
  </si>
  <si>
    <t>credito verso Regione saldo contr.ind.al 31.12.2012</t>
  </si>
  <si>
    <t>credito verso Regione saldo al 31.12.2011 (bilancio ASR)</t>
  </si>
  <si>
    <t>quota eventualmente incassata a gennaio 2013</t>
  </si>
  <si>
    <t>credito verso Regione saldo al 31.12.2012</t>
  </si>
  <si>
    <t>anticipo ripiano disavanzo 2011 -assegnazione originaria iscritta in bilancio-</t>
  </si>
  <si>
    <t>quota dell'anticipo ripiano disavanzo compensata/incassata al 31.12.2012</t>
  </si>
  <si>
    <t>credito residuo per anticipo ripiano disavanzo 2011</t>
  </si>
  <si>
    <t xml:space="preserve">quota eventualmente incassata a gennaio 2012 </t>
  </si>
  <si>
    <t xml:space="preserve">quota eventualmente incassata a gennaio 2013 </t>
  </si>
  <si>
    <t>anticipo ripiano disavanzo 2004 e precedenti -assegnazione originaria iscritta in bilancio-</t>
  </si>
  <si>
    <t>Totale crediti indistinti al 31.12.2012</t>
  </si>
  <si>
    <t>Totale credito residui per anticipo ripiano disavanzo al 31.12.2012</t>
  </si>
  <si>
    <t>Totale crediti  al 31.12.2012</t>
  </si>
  <si>
    <t xml:space="preserve">assegnazione DGR  2-4474/2012  </t>
  </si>
  <si>
    <t xml:space="preserve">riduzione 1/5 fondino 2012 </t>
  </si>
  <si>
    <t>quota STP</t>
  </si>
  <si>
    <t>conto 4.50.131</t>
  </si>
  <si>
    <t>DD 672 9/10(12</t>
  </si>
  <si>
    <t>DD 837 22/11/12</t>
  </si>
  <si>
    <t>DD 886 30/11/12</t>
  </si>
  <si>
    <t>tot erogazioni su 2010 come da DD</t>
  </si>
  <si>
    <t>tot erogaz imputate a crediti 2010</t>
  </si>
  <si>
    <t>tot erogazioni imputare a crediti 2011</t>
  </si>
  <si>
    <t>INCREMENTO  diff mob su precons</t>
  </si>
  <si>
    <t>as400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</si>
</sst>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_-;\-* #,##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65" fontId="0" fillId="0" borderId="0" xfId="46" applyNumberFormat="1" applyFill="1" applyAlignment="1">
      <alignment/>
    </xf>
    <xf numFmtId="0" fontId="0" fillId="0" borderId="0" xfId="0" applyAlignment="1">
      <alignment horizontal="center" wrapText="1"/>
    </xf>
    <xf numFmtId="165" fontId="0" fillId="0" borderId="0" xfId="46" applyNumberFormat="1" applyAlignment="1">
      <alignment/>
    </xf>
    <xf numFmtId="0" fontId="20" fillId="0" borderId="0" xfId="0" applyFont="1" applyAlignment="1">
      <alignment horizontal="left" vertical="center" wrapText="1"/>
    </xf>
    <xf numFmtId="165" fontId="21" fillId="0" borderId="0" xfId="46" applyNumberFormat="1" applyFont="1" applyFill="1" applyAlignment="1">
      <alignment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0" fillId="0" borderId="10" xfId="46" applyNumberFormat="1" applyFill="1" applyBorder="1" applyAlignment="1">
      <alignment/>
    </xf>
    <xf numFmtId="0" fontId="0" fillId="0" borderId="0" xfId="0" applyAlignment="1" quotePrefix="1">
      <alignment horizontal="center" wrapText="1"/>
    </xf>
    <xf numFmtId="0" fontId="0" fillId="0" borderId="11" xfId="0" applyBorder="1" applyAlignment="1">
      <alignment wrapText="1"/>
    </xf>
    <xf numFmtId="165" fontId="0" fillId="0" borderId="12" xfId="46" applyNumberFormat="1" applyBorder="1" applyAlignment="1">
      <alignment/>
    </xf>
    <xf numFmtId="165" fontId="0" fillId="0" borderId="10" xfId="46" applyNumberFormat="1" applyBorder="1" applyAlignment="1">
      <alignment/>
    </xf>
    <xf numFmtId="0" fontId="0" fillId="0" borderId="13" xfId="0" applyBorder="1" applyAlignment="1">
      <alignment wrapText="1"/>
    </xf>
    <xf numFmtId="165" fontId="0" fillId="0" borderId="14" xfId="46" applyNumberFormat="1" applyBorder="1" applyAlignment="1">
      <alignment/>
    </xf>
    <xf numFmtId="0" fontId="22" fillId="0" borderId="0" xfId="0" applyFont="1" applyAlignment="1" quotePrefix="1">
      <alignment horizontal="left" vertical="center" wrapText="1"/>
    </xf>
    <xf numFmtId="0" fontId="0" fillId="0" borderId="15" xfId="0" applyBorder="1" applyAlignment="1">
      <alignment wrapText="1"/>
    </xf>
    <xf numFmtId="165" fontId="0" fillId="0" borderId="16" xfId="46" applyNumberFormat="1" applyFill="1" applyBorder="1" applyAlignment="1">
      <alignment/>
    </xf>
    <xf numFmtId="0" fontId="0" fillId="0" borderId="0" xfId="0" applyAlignment="1" quotePrefix="1">
      <alignment horizontal="left" wrapText="1"/>
    </xf>
    <xf numFmtId="43" fontId="0" fillId="0" borderId="0" xfId="46" applyAlignment="1">
      <alignment/>
    </xf>
    <xf numFmtId="0" fontId="22" fillId="0" borderId="0" xfId="0" applyFont="1" applyFill="1" applyAlignment="1">
      <alignment horizontal="left" vertical="center" wrapText="1"/>
    </xf>
    <xf numFmtId="165" fontId="0" fillId="0" borderId="17" xfId="46" applyNumberFormat="1" applyFill="1" applyBorder="1" applyAlignment="1">
      <alignment/>
    </xf>
    <xf numFmtId="43" fontId="0" fillId="0" borderId="0" xfId="46" applyFill="1" applyAlignment="1">
      <alignment/>
    </xf>
    <xf numFmtId="0" fontId="23" fillId="0" borderId="0" xfId="0" applyFont="1" applyAlignment="1">
      <alignment horizontal="left" vertical="center" wrapText="1"/>
    </xf>
    <xf numFmtId="165" fontId="23" fillId="0" borderId="0" xfId="46" applyNumberFormat="1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165" fontId="23" fillId="0" borderId="18" xfId="46" applyNumberFormat="1" applyFont="1" applyFill="1" applyBorder="1" applyAlignment="1">
      <alignment/>
    </xf>
    <xf numFmtId="0" fontId="25" fillId="0" borderId="0" xfId="0" applyFont="1" applyAlignment="1">
      <alignment/>
    </xf>
    <xf numFmtId="165" fontId="0" fillId="0" borderId="18" xfId="46" applyNumberFormat="1" applyFill="1" applyBorder="1" applyAlignment="1" quotePrefix="1">
      <alignment/>
    </xf>
    <xf numFmtId="165" fontId="23" fillId="0" borderId="19" xfId="46" applyNumberFormat="1" applyFont="1" applyFill="1" applyBorder="1" applyAlignment="1">
      <alignment/>
    </xf>
    <xf numFmtId="165" fontId="0" fillId="0" borderId="0" xfId="46" applyNumberFormat="1" applyFont="1" applyAlignment="1">
      <alignment/>
    </xf>
    <xf numFmtId="165" fontId="0" fillId="0" borderId="10" xfId="46" applyNumberFormat="1" applyFill="1" applyBorder="1" applyAlignment="1" quotePrefix="1">
      <alignment/>
    </xf>
    <xf numFmtId="0" fontId="0" fillId="0" borderId="0" xfId="0" applyBorder="1" applyAlignment="1" quotePrefix="1">
      <alignment/>
    </xf>
    <xf numFmtId="0" fontId="2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Fill="1" applyAlignment="1" quotePrefix="1">
      <alignment horizontal="center" wrapText="1"/>
    </xf>
    <xf numFmtId="165" fontId="0" fillId="0" borderId="19" xfId="46" applyNumberFormat="1" applyFill="1" applyBorder="1" applyAlignment="1">
      <alignment/>
    </xf>
    <xf numFmtId="165" fontId="0" fillId="0" borderId="10" xfId="46" applyNumberFormat="1" applyFont="1" applyFill="1" applyBorder="1" applyAlignment="1">
      <alignment/>
    </xf>
    <xf numFmtId="43" fontId="27" fillId="0" borderId="18" xfId="46" applyFont="1" applyFill="1" applyBorder="1" applyAlignment="1">
      <alignment/>
    </xf>
    <xf numFmtId="43" fontId="27" fillId="0" borderId="20" xfId="46" applyFont="1" applyFill="1" applyBorder="1" applyAlignment="1">
      <alignment/>
    </xf>
    <xf numFmtId="43" fontId="27" fillId="0" borderId="21" xfId="46" applyFont="1" applyFill="1" applyBorder="1" applyAlignment="1">
      <alignment/>
    </xf>
    <xf numFmtId="43" fontId="0" fillId="0" borderId="21" xfId="0" applyNumberFormat="1" applyFont="1" applyBorder="1" applyAlignment="1">
      <alignment/>
    </xf>
    <xf numFmtId="43" fontId="27" fillId="0" borderId="22" xfId="46" applyFont="1" applyFill="1" applyBorder="1" applyAlignment="1">
      <alignment/>
    </xf>
    <xf numFmtId="165" fontId="0" fillId="0" borderId="0" xfId="46" applyNumberFormat="1" applyFont="1" applyAlignment="1">
      <alignment wrapText="1"/>
    </xf>
    <xf numFmtId="165" fontId="0" fillId="0" borderId="10" xfId="46" applyNumberFormat="1" applyFont="1" applyFill="1" applyBorder="1" applyAlignment="1">
      <alignment/>
    </xf>
    <xf numFmtId="165" fontId="25" fillId="0" borderId="0" xfId="46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Fill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AMMORTAMENTI\AMM_etichette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ortona\datiragioneria\DATI%20GIULY\CONSUN%2012\BIL%20+%20FEC%207%20feb%2014\GIULY_N.I.%20cons%202012\chiarimenti%202sett14\REG_crediti%20indistinti%202012%20asl%20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"/>
      <sheetName val="calcoli post fondino"/>
      <sheetName val="calcoli ante fondino"/>
      <sheetName val="etichette2012"/>
    </sheetNames>
    <sheetDataSet>
      <sheetData sheetId="1">
        <row r="49">
          <cell r="K49">
            <v>230649.4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 def"/>
      <sheetName val="variazione def IV 12-cons 12 v3"/>
    </sheetNames>
    <sheetDataSet>
      <sheetData sheetId="0">
        <row r="8">
          <cell r="H8">
            <v>-159075978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6">
      <selection activeCell="D20" sqref="D20"/>
    </sheetView>
  </sheetViews>
  <sheetFormatPr defaultColWidth="9.140625" defaultRowHeight="12.75"/>
  <cols>
    <col min="1" max="1" width="49.00390625" style="0" customWidth="1"/>
    <col min="2" max="2" width="16.28125" style="0" customWidth="1"/>
    <col min="3" max="3" width="5.7109375" style="0" customWidth="1"/>
    <col min="4" max="4" width="14.57421875" style="0" customWidth="1"/>
    <col min="5" max="5" width="16.140625" style="0" bestFit="1" customWidth="1"/>
    <col min="6" max="6" width="12.28125" style="0" bestFit="1" customWidth="1"/>
  </cols>
  <sheetData>
    <row r="1" spans="1:5" ht="25.5">
      <c r="A1" s="1" t="s">
        <v>4</v>
      </c>
      <c r="B1" s="2"/>
      <c r="C1" s="3" t="s">
        <v>54</v>
      </c>
      <c r="D1" s="49"/>
      <c r="E1" s="2"/>
    </row>
    <row r="2" spans="1:5" ht="12.75">
      <c r="A2" s="5" t="s">
        <v>5</v>
      </c>
      <c r="B2" s="6" t="s">
        <v>3</v>
      </c>
      <c r="C2" s="3"/>
      <c r="D2" s="28"/>
      <c r="E2" s="2"/>
    </row>
    <row r="3" spans="1:5" ht="13.5" thickBot="1">
      <c r="A3" s="7">
        <v>2012</v>
      </c>
      <c r="B3" s="2"/>
      <c r="C3" s="3"/>
      <c r="E3" s="4"/>
    </row>
    <row r="4" spans="1:5" ht="38.25">
      <c r="A4" s="8" t="s">
        <v>29</v>
      </c>
      <c r="B4" s="9">
        <f>+E8</f>
        <v>772297400.6</v>
      </c>
      <c r="C4" s="10" t="s">
        <v>1</v>
      </c>
      <c r="D4" s="11" t="s">
        <v>43</v>
      </c>
      <c r="E4" s="12">
        <v>770402998</v>
      </c>
    </row>
    <row r="5" spans="1:5" ht="38.25">
      <c r="A5" s="8" t="s">
        <v>6</v>
      </c>
      <c r="B5" s="13">
        <v>510903504</v>
      </c>
      <c r="C5" s="10" t="s">
        <v>2</v>
      </c>
      <c r="D5" s="14" t="s">
        <v>53</v>
      </c>
      <c r="E5" s="15">
        <v>2125052</v>
      </c>
    </row>
    <row r="6" spans="1:6" ht="25.5">
      <c r="A6" s="8" t="s">
        <v>26</v>
      </c>
      <c r="B6" s="9"/>
      <c r="C6" s="10" t="s">
        <v>1</v>
      </c>
      <c r="D6" s="14" t="s">
        <v>44</v>
      </c>
      <c r="E6" s="15">
        <f>+'[1]calcoli post fondino'!$K$49</f>
        <v>230649.4</v>
      </c>
      <c r="F6" s="37"/>
    </row>
    <row r="7" spans="1:5" ht="14.25">
      <c r="A7" s="16" t="s">
        <v>10</v>
      </c>
      <c r="B7" s="9">
        <f>+'[2]2012 def'!$H$8</f>
        <v>-159075978</v>
      </c>
      <c r="C7" s="10" t="s">
        <v>1</v>
      </c>
      <c r="D7" s="14" t="s">
        <v>45</v>
      </c>
      <c r="E7" s="15">
        <v>0</v>
      </c>
    </row>
    <row r="8" spans="1:5" ht="29.25" thickBot="1">
      <c r="A8" s="16" t="s">
        <v>11</v>
      </c>
      <c r="B8" s="9"/>
      <c r="C8" s="10" t="s">
        <v>1</v>
      </c>
      <c r="D8" s="17" t="s">
        <v>46</v>
      </c>
      <c r="E8" s="18">
        <f>+E4+E5-E6-E7</f>
        <v>772297400.6</v>
      </c>
    </row>
    <row r="9" spans="1:5" ht="14.25">
      <c r="A9" s="8" t="s">
        <v>7</v>
      </c>
      <c r="B9" s="9">
        <v>13181.2</v>
      </c>
      <c r="C9" s="10" t="s">
        <v>2</v>
      </c>
      <c r="E9" s="4"/>
    </row>
    <row r="10" spans="1:5" ht="14.25">
      <c r="A10" s="8" t="s">
        <v>12</v>
      </c>
      <c r="B10" s="9"/>
      <c r="C10" s="10"/>
      <c r="D10" s="37"/>
      <c r="E10" s="2"/>
    </row>
    <row r="11" spans="1:5" ht="76.5">
      <c r="A11" s="8" t="s">
        <v>14</v>
      </c>
      <c r="B11" s="9">
        <v>948</v>
      </c>
      <c r="C11" s="19" t="s">
        <v>15</v>
      </c>
      <c r="E11" s="2"/>
    </row>
    <row r="12" spans="1:5" ht="76.5">
      <c r="A12" s="8" t="s">
        <v>8</v>
      </c>
      <c r="B12" s="9">
        <v>44135</v>
      </c>
      <c r="C12" s="19" t="s">
        <v>16</v>
      </c>
      <c r="D12" s="20"/>
      <c r="E12" s="2"/>
    </row>
    <row r="13" spans="1:5" ht="28.5">
      <c r="A13" s="8" t="s">
        <v>9</v>
      </c>
      <c r="B13" s="9">
        <v>1487964</v>
      </c>
      <c r="C13" s="10" t="s">
        <v>2</v>
      </c>
      <c r="D13" s="20"/>
      <c r="E13" s="2"/>
    </row>
    <row r="14" spans="1:5" ht="42.75">
      <c r="A14" s="21" t="s">
        <v>23</v>
      </c>
      <c r="B14" s="22">
        <v>2237914</v>
      </c>
      <c r="C14" s="10" t="s">
        <v>2</v>
      </c>
      <c r="D14" s="23"/>
      <c r="E14" s="2"/>
    </row>
    <row r="15" spans="1:5" ht="42.75">
      <c r="A15" s="21" t="s">
        <v>25</v>
      </c>
      <c r="B15" s="22"/>
      <c r="C15" s="10" t="s">
        <v>1</v>
      </c>
      <c r="D15" s="23"/>
      <c r="E15" s="2"/>
    </row>
    <row r="16" spans="1:5" ht="28.5">
      <c r="A16" s="21" t="s">
        <v>24</v>
      </c>
      <c r="B16" s="9">
        <v>9067137</v>
      </c>
      <c r="C16" s="10" t="s">
        <v>2</v>
      </c>
      <c r="D16" s="23"/>
      <c r="E16" s="2"/>
    </row>
    <row r="17" spans="1:5" ht="12.75">
      <c r="A17" s="24" t="s">
        <v>30</v>
      </c>
      <c r="B17" s="20">
        <f>+B4-B5-B6+B7-B9+B8-B11-B12-B13-B14-B16</f>
        <v>89466639.40000002</v>
      </c>
      <c r="C17" s="3"/>
      <c r="E17" s="2"/>
    </row>
    <row r="18" spans="1:5" ht="12.75">
      <c r="A18" s="24"/>
      <c r="B18" s="25"/>
      <c r="C18" s="3"/>
      <c r="D18" s="20"/>
      <c r="E18" s="4"/>
    </row>
    <row r="19" spans="1:5" ht="12.75">
      <c r="A19" s="5" t="s">
        <v>5</v>
      </c>
      <c r="B19" s="6" t="s">
        <v>3</v>
      </c>
      <c r="C19" s="3"/>
      <c r="D19" s="20"/>
      <c r="E19" s="4"/>
    </row>
    <row r="20" spans="1:5" ht="12.75">
      <c r="A20" s="5">
        <v>2011</v>
      </c>
      <c r="B20" s="2"/>
      <c r="C20" s="3"/>
      <c r="E20" s="4"/>
    </row>
    <row r="21" spans="1:5" ht="28.5">
      <c r="A21" s="8" t="s">
        <v>31</v>
      </c>
      <c r="B21" s="9">
        <v>75800302</v>
      </c>
      <c r="C21" s="10" t="s">
        <v>1</v>
      </c>
      <c r="E21" s="4"/>
    </row>
    <row r="22" spans="1:5" ht="14.25">
      <c r="A22" s="26" t="s">
        <v>26</v>
      </c>
      <c r="B22" s="9"/>
      <c r="C22" s="10" t="s">
        <v>2</v>
      </c>
      <c r="E22" s="4"/>
    </row>
    <row r="23" spans="1:5" ht="28.5">
      <c r="A23" s="8" t="s">
        <v>6</v>
      </c>
      <c r="B23" s="47">
        <v>5957133</v>
      </c>
      <c r="C23" s="10" t="s">
        <v>2</v>
      </c>
      <c r="E23" s="4"/>
    </row>
    <row r="24" spans="1:5" ht="39" thickBot="1">
      <c r="A24" s="21" t="s">
        <v>32</v>
      </c>
      <c r="B24" s="22"/>
      <c r="C24" s="27" t="s">
        <v>17</v>
      </c>
      <c r="D24" s="28"/>
      <c r="E24" s="2"/>
    </row>
    <row r="25" spans="1:5" ht="13.5" thickBot="1">
      <c r="A25" s="24" t="s">
        <v>33</v>
      </c>
      <c r="B25" s="29">
        <f>+B21-B23</f>
        <v>69843169</v>
      </c>
      <c r="C25" s="3"/>
      <c r="D25" s="30"/>
      <c r="E25" s="4"/>
    </row>
    <row r="26" spans="1:5" ht="28.5">
      <c r="A26" s="8" t="s">
        <v>34</v>
      </c>
      <c r="B26" s="31"/>
      <c r="C26" s="3"/>
      <c r="E26" s="4"/>
    </row>
    <row r="27" spans="1:5" ht="29.25" thickBot="1">
      <c r="A27" s="8" t="s">
        <v>35</v>
      </c>
      <c r="B27" s="22"/>
      <c r="C27" s="3"/>
      <c r="E27" s="4"/>
    </row>
    <row r="28" spans="1:5" ht="13.5" thickBot="1">
      <c r="A28" s="24" t="s">
        <v>36</v>
      </c>
      <c r="B28" s="32">
        <v>0</v>
      </c>
      <c r="C28" s="3"/>
      <c r="E28" s="4"/>
    </row>
    <row r="29" spans="1:5" ht="12.75">
      <c r="A29" s="5"/>
      <c r="B29" s="6"/>
      <c r="C29" s="3"/>
      <c r="E29" s="4"/>
    </row>
    <row r="30" spans="1:5" ht="12.75">
      <c r="A30" s="5"/>
      <c r="B30" s="6"/>
      <c r="C30" s="3"/>
      <c r="E30" s="4"/>
    </row>
    <row r="31" spans="1:5" ht="12.75">
      <c r="A31" s="5" t="s">
        <v>5</v>
      </c>
      <c r="B31" s="6" t="s">
        <v>3</v>
      </c>
      <c r="C31" s="3"/>
      <c r="E31" s="4"/>
    </row>
    <row r="32" spans="1:5" ht="13.5" thickBot="1">
      <c r="A32" s="5">
        <v>2010</v>
      </c>
      <c r="B32" s="2"/>
      <c r="C32" s="3"/>
      <c r="E32" s="4"/>
    </row>
    <row r="33" spans="1:5" ht="28.5">
      <c r="A33" s="8" t="s">
        <v>31</v>
      </c>
      <c r="B33" s="9">
        <v>52176021</v>
      </c>
      <c r="C33" s="10" t="s">
        <v>1</v>
      </c>
      <c r="D33" s="41">
        <v>4088124.95</v>
      </c>
      <c r="E33" s="33" t="s">
        <v>49</v>
      </c>
    </row>
    <row r="34" spans="1:5" ht="15">
      <c r="A34" s="26" t="s">
        <v>37</v>
      </c>
      <c r="B34" s="9"/>
      <c r="C34" s="10" t="s">
        <v>2</v>
      </c>
      <c r="D34" s="42">
        <v>9258072.05</v>
      </c>
      <c r="E34" s="33" t="s">
        <v>49</v>
      </c>
    </row>
    <row r="35" spans="1:5" ht="28.5">
      <c r="A35" s="8" t="s">
        <v>6</v>
      </c>
      <c r="B35" s="40">
        <v>52176021</v>
      </c>
      <c r="C35" s="10" t="s">
        <v>2</v>
      </c>
      <c r="D35" s="42">
        <v>3156869</v>
      </c>
      <c r="E35" s="33" t="s">
        <v>48</v>
      </c>
    </row>
    <row r="36" spans="1:5" ht="39.75" thickBot="1">
      <c r="A36" s="21" t="s">
        <v>38</v>
      </c>
      <c r="B36" s="22"/>
      <c r="C36" s="27" t="s">
        <v>17</v>
      </c>
      <c r="D36" s="42">
        <v>15600131</v>
      </c>
      <c r="E36" s="33" t="s">
        <v>48</v>
      </c>
    </row>
    <row r="37" spans="1:5" ht="15.75" thickBot="1">
      <c r="A37" s="24" t="s">
        <v>33</v>
      </c>
      <c r="B37" s="29">
        <v>0</v>
      </c>
      <c r="C37" s="3"/>
      <c r="D37" s="43">
        <v>26029957</v>
      </c>
      <c r="E37" s="33" t="s">
        <v>47</v>
      </c>
    </row>
    <row r="38" spans="1:5" ht="29.25" thickBot="1">
      <c r="A38" s="8" t="s">
        <v>27</v>
      </c>
      <c r="B38" s="31"/>
      <c r="C38" s="3"/>
      <c r="D38" s="44">
        <v>58133154</v>
      </c>
      <c r="E38" s="46" t="s">
        <v>50</v>
      </c>
    </row>
    <row r="39" spans="1:5" ht="39.75" thickBot="1">
      <c r="A39" s="8" t="s">
        <v>35</v>
      </c>
      <c r="B39" s="22"/>
      <c r="C39" s="3"/>
      <c r="D39" s="45">
        <v>52176021</v>
      </c>
      <c r="E39" s="46" t="s">
        <v>51</v>
      </c>
    </row>
    <row r="40" spans="1:5" ht="39" thickBot="1">
      <c r="A40" s="24" t="s">
        <v>28</v>
      </c>
      <c r="B40" s="32">
        <v>0</v>
      </c>
      <c r="C40" s="3"/>
      <c r="D40" s="44">
        <v>5957133</v>
      </c>
      <c r="E40" s="46" t="s">
        <v>52</v>
      </c>
    </row>
    <row r="41" spans="1:5" ht="12.75">
      <c r="A41" s="5"/>
      <c r="B41" s="6"/>
      <c r="C41" s="3"/>
      <c r="E41" s="4"/>
    </row>
    <row r="42" spans="1:5" ht="12.75">
      <c r="A42" s="24"/>
      <c r="B42" s="25"/>
      <c r="C42" s="3"/>
      <c r="E42" s="4"/>
    </row>
    <row r="43" spans="1:5" ht="12.75">
      <c r="A43" s="5" t="s">
        <v>0</v>
      </c>
      <c r="B43" s="6" t="s">
        <v>3</v>
      </c>
      <c r="C43" s="3"/>
      <c r="D43" s="28"/>
      <c r="E43" s="4"/>
    </row>
    <row r="44" spans="1:5" ht="12.75">
      <c r="A44" s="5">
        <v>2006</v>
      </c>
      <c r="B44" s="2"/>
      <c r="C44" s="3"/>
      <c r="E44" s="4"/>
    </row>
    <row r="45" spans="1:5" ht="28.5">
      <c r="A45" s="8" t="s">
        <v>31</v>
      </c>
      <c r="B45" s="9">
        <v>12515305</v>
      </c>
      <c r="C45" s="10" t="s">
        <v>1</v>
      </c>
      <c r="D45" s="35"/>
      <c r="E45" s="4"/>
    </row>
    <row r="46" spans="1:5" ht="14.25">
      <c r="A46" s="26" t="s">
        <v>37</v>
      </c>
      <c r="B46" s="9"/>
      <c r="C46" s="10" t="s">
        <v>2</v>
      </c>
      <c r="D46" s="35"/>
      <c r="E46" s="4"/>
    </row>
    <row r="47" spans="1:5" ht="28.5">
      <c r="A47" s="8" t="s">
        <v>6</v>
      </c>
      <c r="B47" s="9"/>
      <c r="C47" s="10" t="s">
        <v>2</v>
      </c>
      <c r="E47" s="4"/>
    </row>
    <row r="48" spans="1:5" ht="39" thickBot="1">
      <c r="A48" s="21" t="s">
        <v>38</v>
      </c>
      <c r="B48" s="22"/>
      <c r="C48" s="27" t="s">
        <v>17</v>
      </c>
      <c r="E48" s="2"/>
    </row>
    <row r="49" spans="1:5" ht="13.5" thickBot="1">
      <c r="A49" s="24" t="s">
        <v>33</v>
      </c>
      <c r="B49" s="32">
        <v>12515305</v>
      </c>
      <c r="C49" s="3"/>
      <c r="E49" s="4"/>
    </row>
    <row r="50" spans="1:5" ht="28.5">
      <c r="A50" s="8" t="s">
        <v>18</v>
      </c>
      <c r="B50" s="34"/>
      <c r="C50" s="36"/>
      <c r="E50" s="4"/>
    </row>
    <row r="51" spans="1:5" ht="29.25" thickBot="1">
      <c r="A51" s="8" t="s">
        <v>35</v>
      </c>
      <c r="B51" s="34"/>
      <c r="C51" s="36"/>
      <c r="E51" s="4"/>
    </row>
    <row r="52" spans="1:5" ht="13.5" thickBot="1">
      <c r="A52" s="24" t="s">
        <v>19</v>
      </c>
      <c r="B52" s="32">
        <v>0</v>
      </c>
      <c r="C52" s="3"/>
      <c r="E52" s="4"/>
    </row>
    <row r="53" spans="1:5" ht="12.75">
      <c r="A53" s="24"/>
      <c r="B53" s="25"/>
      <c r="C53" s="3"/>
      <c r="E53" s="4"/>
    </row>
    <row r="54" spans="1:5" ht="12.75">
      <c r="A54" s="5" t="s">
        <v>0</v>
      </c>
      <c r="B54" s="6" t="s">
        <v>3</v>
      </c>
      <c r="C54" s="3"/>
      <c r="E54" s="4"/>
    </row>
    <row r="55" spans="1:5" ht="12.75">
      <c r="A55" s="5">
        <v>2005</v>
      </c>
      <c r="B55" s="2"/>
      <c r="C55" s="3"/>
      <c r="E55" s="4"/>
    </row>
    <row r="56" spans="1:5" ht="28.5">
      <c r="A56" s="8" t="s">
        <v>31</v>
      </c>
      <c r="B56" s="9">
        <v>11280322</v>
      </c>
      <c r="C56" s="10" t="s">
        <v>1</v>
      </c>
      <c r="D56" s="37"/>
      <c r="E56" s="4"/>
    </row>
    <row r="57" spans="1:5" ht="14.25">
      <c r="A57" s="26" t="s">
        <v>37</v>
      </c>
      <c r="B57" s="9"/>
      <c r="C57" s="10" t="s">
        <v>2</v>
      </c>
      <c r="E57" s="4"/>
    </row>
    <row r="58" spans="1:5" ht="28.5">
      <c r="A58" s="8" t="s">
        <v>6</v>
      </c>
      <c r="B58" s="9"/>
      <c r="C58" s="10" t="s">
        <v>2</v>
      </c>
      <c r="E58" s="4"/>
    </row>
    <row r="59" spans="1:5" ht="39" thickBot="1">
      <c r="A59" s="21" t="s">
        <v>38</v>
      </c>
      <c r="B59" s="22"/>
      <c r="C59" s="27" t="s">
        <v>17</v>
      </c>
      <c r="E59" s="4"/>
    </row>
    <row r="60" spans="1:5" ht="13.5" thickBot="1">
      <c r="A60" s="24" t="s">
        <v>33</v>
      </c>
      <c r="B60" s="32">
        <v>11280322</v>
      </c>
      <c r="C60" s="3"/>
      <c r="E60" s="4"/>
    </row>
    <row r="61" spans="1:5" ht="28.5">
      <c r="A61" s="8" t="s">
        <v>20</v>
      </c>
      <c r="B61" s="34"/>
      <c r="C61" s="36"/>
      <c r="E61" s="4"/>
    </row>
    <row r="62" spans="1:5" ht="29.25" thickBot="1">
      <c r="A62" s="8" t="s">
        <v>35</v>
      </c>
      <c r="B62" s="34"/>
      <c r="C62" s="36"/>
      <c r="E62" s="4"/>
    </row>
    <row r="63" spans="1:5" ht="13.5" thickBot="1">
      <c r="A63" s="24" t="s">
        <v>21</v>
      </c>
      <c r="B63" s="32">
        <v>0</v>
      </c>
      <c r="C63" s="3"/>
      <c r="E63" s="4"/>
    </row>
    <row r="64" spans="1:5" ht="12.75">
      <c r="A64" s="24"/>
      <c r="B64" s="25"/>
      <c r="C64" s="3"/>
      <c r="E64" s="4"/>
    </row>
    <row r="65" spans="1:5" ht="12.75">
      <c r="A65" s="5" t="s">
        <v>0</v>
      </c>
      <c r="B65" s="6" t="s">
        <v>3</v>
      </c>
      <c r="C65" s="3"/>
      <c r="E65" s="4"/>
    </row>
    <row r="66" spans="1:5" ht="12.75">
      <c r="A66" s="5" t="s">
        <v>13</v>
      </c>
      <c r="B66" s="25"/>
      <c r="C66" s="3"/>
      <c r="D66" s="28"/>
      <c r="E66" s="4"/>
    </row>
    <row r="67" spans="1:5" ht="28.5">
      <c r="A67" s="8" t="s">
        <v>31</v>
      </c>
      <c r="B67" s="9">
        <v>21085698</v>
      </c>
      <c r="C67" s="10" t="s">
        <v>1</v>
      </c>
      <c r="E67" s="4"/>
    </row>
    <row r="68" spans="1:5" ht="14.25">
      <c r="A68" s="26" t="s">
        <v>37</v>
      </c>
      <c r="B68" s="9"/>
      <c r="C68" s="10" t="s">
        <v>2</v>
      </c>
      <c r="E68" s="4"/>
    </row>
    <row r="69" spans="1:5" ht="28.5">
      <c r="A69" s="8" t="s">
        <v>6</v>
      </c>
      <c r="B69" s="9"/>
      <c r="C69" s="10" t="s">
        <v>2</v>
      </c>
      <c r="E69" s="4"/>
    </row>
    <row r="70" spans="1:5" ht="39" thickBot="1">
      <c r="A70" s="21" t="s">
        <v>38</v>
      </c>
      <c r="B70" s="22"/>
      <c r="C70" s="27" t="s">
        <v>17</v>
      </c>
      <c r="E70" s="4"/>
    </row>
    <row r="71" spans="1:5" ht="13.5" thickBot="1">
      <c r="A71" s="24" t="s">
        <v>33</v>
      </c>
      <c r="B71" s="32">
        <v>21085698</v>
      </c>
      <c r="C71" s="38"/>
      <c r="D71" s="37"/>
      <c r="E71" s="2"/>
    </row>
    <row r="72" spans="1:5" ht="28.5">
      <c r="A72" s="8" t="s">
        <v>39</v>
      </c>
      <c r="B72" s="34"/>
      <c r="C72" s="3"/>
      <c r="E72" s="4"/>
    </row>
    <row r="73" spans="1:5" ht="29.25" thickBot="1">
      <c r="A73" s="8" t="s">
        <v>35</v>
      </c>
      <c r="B73" s="34"/>
      <c r="C73" s="3"/>
      <c r="E73" s="4"/>
    </row>
    <row r="74" spans="1:5" ht="26.25" thickBot="1">
      <c r="A74" s="24" t="s">
        <v>22</v>
      </c>
      <c r="B74" s="32">
        <v>0</v>
      </c>
      <c r="C74" s="3"/>
      <c r="E74" s="4"/>
    </row>
    <row r="75" spans="1:5" ht="13.5" thickBot="1">
      <c r="A75" s="24"/>
      <c r="B75" s="2"/>
      <c r="C75" s="3"/>
      <c r="D75" s="49"/>
      <c r="E75" s="4"/>
    </row>
    <row r="76" spans="1:5" ht="13.5" thickBot="1">
      <c r="A76" s="24" t="s">
        <v>40</v>
      </c>
      <c r="B76" s="39"/>
      <c r="C76" s="3"/>
      <c r="D76" s="28"/>
      <c r="E76" s="4"/>
    </row>
    <row r="77" spans="1:5" ht="26.25" thickBot="1">
      <c r="A77" s="24" t="s">
        <v>41</v>
      </c>
      <c r="B77" s="39">
        <v>0</v>
      </c>
      <c r="C77" s="3"/>
      <c r="D77" s="50"/>
      <c r="E77" s="4"/>
    </row>
    <row r="78" spans="1:5" ht="13.5" thickBot="1">
      <c r="A78" s="24" t="s">
        <v>42</v>
      </c>
      <c r="B78" s="39">
        <f>+B71+B60+B49+B25+B17</f>
        <v>204191133.40000004</v>
      </c>
      <c r="C78" s="3"/>
      <c r="D78" s="28"/>
      <c r="E78" s="4"/>
    </row>
    <row r="79" ht="12.75">
      <c r="D79" s="28"/>
    </row>
    <row r="80" spans="2:4" ht="12.75">
      <c r="B80" s="48"/>
      <c r="C80" s="37"/>
      <c r="D80" s="49"/>
    </row>
    <row r="81" ht="12.75">
      <c r="D81" s="28"/>
    </row>
    <row r="82" spans="2:4" ht="12.75">
      <c r="B82" s="37"/>
      <c r="D82" s="28"/>
    </row>
    <row r="83" spans="2:4" ht="12.75">
      <c r="B83" s="37"/>
      <c r="D83" s="49"/>
    </row>
    <row r="84" spans="2:4" ht="12.75">
      <c r="B84" s="37"/>
      <c r="D84" s="49"/>
    </row>
    <row r="85" ht="12.75">
      <c r="D85" s="28"/>
    </row>
    <row r="86" ht="12.75">
      <c r="D86" s="28"/>
    </row>
    <row r="87" ht="12.75">
      <c r="D87" s="28"/>
    </row>
    <row r="88" spans="2:4" ht="12.75">
      <c r="B88" s="37"/>
      <c r="D88" s="28"/>
    </row>
    <row r="89" ht="12.75">
      <c r="D89" s="28"/>
    </row>
    <row r="91" ht="12.75">
      <c r="B91" s="37"/>
    </row>
    <row r="93" ht="12.75">
      <c r="B93" s="37"/>
    </row>
  </sheetData>
  <printOptions/>
  <pageMargins left="0.17" right="0.16" top="0.62" bottom="0.42" header="0.17" footer="0.19"/>
  <pageSetup horizontalDpi="600" verticalDpi="600" orientation="portrait" paperSize="9" r:id="rId1"/>
  <headerFooter alignWithMargins="0">
    <oddHeader>&amp;LCONSUNTIVO 2012&amp;RRegione Piemonte Assessorato alla Sanità
ASL 213 ASL AL</oddHeader>
    <oddFooter>&amp;L31/10/2014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mazzag</dc:creator>
  <cp:keywords/>
  <dc:description/>
  <cp:lastModifiedBy>mazzag</cp:lastModifiedBy>
  <cp:lastPrinted>2014-11-06T11:29:20Z</cp:lastPrinted>
  <dcterms:created xsi:type="dcterms:W3CDTF">2014-03-18T15:27:50Z</dcterms:created>
  <dcterms:modified xsi:type="dcterms:W3CDTF">2014-11-06T11:39:44Z</dcterms:modified>
  <cp:category/>
  <cp:version/>
  <cp:contentType/>
  <cp:contentStatus/>
</cp:coreProperties>
</file>